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文件\资料整理\"/>
    </mc:Choice>
  </mc:AlternateContent>
  <xr:revisionPtr revIDLastSave="0" documentId="13_ncr:1_{62E521A0-2C63-4B04-BB38-F59341B8BD7E}" xr6:coauthVersionLast="36" xr6:coauthVersionMax="36" xr10:uidLastSave="{00000000-0000-0000-0000-000000000000}"/>
  <bookViews>
    <workbookView xWindow="0" yWindow="0" windowWidth="17256" windowHeight="4980" xr2:uid="{A3A302B0-C03A-40DB-908B-5303787EDEB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0" i="1"/>
  <c r="D9" i="1"/>
  <c r="J6" i="1" l="1"/>
  <c r="J5" i="1"/>
  <c r="L5" i="1" s="1"/>
  <c r="H6" i="1"/>
  <c r="H5" i="1"/>
  <c r="F6" i="1"/>
  <c r="F5" i="1"/>
  <c r="K6" i="1" l="1"/>
  <c r="L6" i="1"/>
  <c r="K5" i="1"/>
  <c r="M5" i="1" s="1"/>
  <c r="M6" i="1" l="1"/>
</calcChain>
</file>

<file path=xl/sharedStrings.xml><?xml version="1.0" encoding="utf-8"?>
<sst xmlns="http://schemas.openxmlformats.org/spreadsheetml/2006/main" count="84" uniqueCount="81">
  <si>
    <t>TX</t>
    <phoneticPr fontId="1" type="noConversion"/>
  </si>
  <si>
    <t>RX</t>
    <phoneticPr fontId="1" type="noConversion"/>
  </si>
  <si>
    <t>SNMPv2-SMI::enterprises.2011.5.25.31.1.1.3.1.9.68452430 = INTEGER: -1</t>
  </si>
  <si>
    <t>SNMPv2-SMI::enterprises.2011.5.25.31.1.1.3.1.9.68517966 = INTEGER: 474</t>
  </si>
  <si>
    <t>SNMPv2-SMI::enterprises.2011.5.25.31.1.1.3.1.9.68518030 = INTEGER: -1</t>
  </si>
  <si>
    <t>SNMPv2-SMI::enterprises.2011.5.25.31.1.1.3.1.9.68518094 = INTEGER: 466</t>
  </si>
  <si>
    <t>SNMPv2-SMI::enterprises.2011.5.25.31.1.1.3.1.9.68518158 = INTEGER: 469</t>
  </si>
  <si>
    <t>SNMPv2-SMI::enterprises.2011.5.25.31.1.1.3.1.9.68518222 = INTEGER: -1</t>
  </si>
  <si>
    <t>SNMPv2-SMI::enterprises.2011.5.25.31.1.1.3.1.9.68518286 = INTEGER: 471</t>
  </si>
  <si>
    <t>SNMPv2-SMI::enterprises.2011.5.25.31.1.1.3.1.9.68518350 = INTEGER: 466</t>
  </si>
  <si>
    <t>SNMPv2-SMI::enterprises.2011.5.25.31.1.1.3.1.9.68518414 = INTEGER: 463</t>
  </si>
  <si>
    <t>SNMPv2-SMI::enterprises.2011.5.25.31.1.1.3.1.9.68518478 = INTEGER: 475</t>
  </si>
  <si>
    <t>SNMPv2-SMI::enterprises.2011.5.25.31.1.1.3.1.9.68518542 = INTEGER: 468</t>
  </si>
  <si>
    <t>SNMPv2-SMI::enterprises.2011.5.25.31.1.1.3.1.9.68518606 = INTEGER: 468</t>
  </si>
  <si>
    <t>SNMPv2-SMI::enterprises.2011.5.25.31.1.1.3.1.9.68518670 = INTEGER: 455</t>
  </si>
  <si>
    <t>SNMPv2-SMI::enterprises.2011.5.25.31.1.1.3.1.9.68518734 = INTEGER: 461</t>
  </si>
  <si>
    <t>SNMPv2-SMI::enterprises.2011.5.25.31.1.1.3.1.9.68518798 = INTEGER: 459</t>
  </si>
  <si>
    <t>SNMPv2-SMI::enterprises.2011.5.25.31.1.1.3.1.9.68518862 = INTEGER: -1</t>
  </si>
  <si>
    <t>SNMPv2-SMI::enterprises.2011.5.25.31.1.1.3.1.9.68518926 = INTEGER: -1</t>
  </si>
  <si>
    <t>SNMPv2-SMI::enterprises.2011.5.25.31.1.1.3.1.9.68518990 = INTEGER: 770</t>
  </si>
  <si>
    <t>SNMPv2-SMI::enterprises.2011.5.25.31.1.1.3.1.9.68519054 = INTEGER: -1</t>
  </si>
  <si>
    <t>SNMPv2-SMI::enterprises.2011.5.25.31.1.1.3.1.9.68519118 = INTEGER: -1</t>
  </si>
  <si>
    <t>SNMPv2-SMI::enterprises.2011.5.25.31.1.1.3.1.9.68519182 = INTEGER: 252</t>
  </si>
  <si>
    <t>SNMPv2-SMI::enterprises.2011.5.25.31.1.1.3.1.9.68519246 = INTEGER: 471</t>
  </si>
  <si>
    <t>SNMPv2-SMI::enterprises.2011.5.25.31.1.1.3.1.9.68519310 = INTEGER: 466</t>
  </si>
  <si>
    <t>SNMPv2-SMI::enterprises.2011.5.25.31.1.1.3.1.9.68519374 = INTEGER: -1</t>
  </si>
  <si>
    <t>SNMPv2-SMI::enterprises.2011.5.25.31.1.1.3.1.9.68519438 = INTEGER: -1</t>
  </si>
  <si>
    <t>SNMPv2-SMI::enterprises.2011.5.25.31.1.1.3.1.9.68550734 = INTEGER: -1</t>
  </si>
  <si>
    <t>SNMPv2-SMI::enterprises.2011.5.25.31.1.1.3.1.9.68550798 = INTEGER: -1</t>
  </si>
  <si>
    <t>SNMPv2-SMI::enterprises.2011.5.25.31.1.1.3.1.9.68550862 = INTEGER: -1</t>
  </si>
  <si>
    <t>SNMPv2-SMI::enterprises.2011.5.25.31.1.1.3.1.9.68550926 = INTEGER: -1</t>
  </si>
  <si>
    <t>SNMPv2-SMI::enterprises.2011.5.25.31.1.1.3.1.9.68550990 = INTEGER: -1</t>
  </si>
  <si>
    <t>SNMPv2-SMI::enterprises.2011.5.25.31.1.1.3.1.9.68551054 = INTEGER: -1</t>
  </si>
  <si>
    <t>SNMPv2-SMI::enterprises.2011.5.25.31.1.1.3.1.9.69501006 = INTEGER: -1</t>
  </si>
  <si>
    <t>SNMPv2-SMI::enterprises.2011.5.25.31.1.1.3.1.9.69566542 = INTEGER: 459</t>
  </si>
  <si>
    <t>SNMPv2-SMI::enterprises.2011.5.25.31.1.1.3.1.9.69566606 = INTEGER: -1</t>
  </si>
  <si>
    <t>SNMPv2-SMI::enterprises.2011.5.25.31.1.1.3.1.9.69566670 = INTEGER: 459</t>
  </si>
  <si>
    <t>SNMPv2-SMI::enterprises.2011.5.25.31.1.1.3.1.9.69566734 = INTEGER: 464</t>
  </si>
  <si>
    <t>SNMPv2-SMI::enterprises.2011.5.25.31.1.1.3.1.9.69566798 = INTEGER: -1</t>
  </si>
  <si>
    <t>SNMPv2-SMI::enterprises.2011.5.25.31.1.1.3.1.9.69566862 = INTEGER: 473</t>
  </si>
  <si>
    <t>SNMPv2-SMI::enterprises.2011.5.25.31.1.1.3.1.9.69566926 = INTEGER: 461</t>
  </si>
  <si>
    <t>SNMPv2-SMI::enterprises.2011.5.25.31.1.1.3.1.9.69566990 = INTEGER: 466</t>
  </si>
  <si>
    <t>SNMPv2-SMI::enterprises.2011.5.25.31.1.1.3.1.9.69567054 = INTEGER: 467</t>
  </si>
  <si>
    <t>SNMPv2-SMI::enterprises.2011.5.25.31.1.1.3.1.9.69567118 = INTEGER: 455</t>
  </si>
  <si>
    <t>SNMPv2-SMI::enterprises.2011.5.25.31.1.1.3.1.9.69567182 = INTEGER: 471</t>
  </si>
  <si>
    <t>SNMPv2-SMI::enterprises.2011.5.25.31.1.1.3.1.9.69567246 = INTEGER: 464</t>
  </si>
  <si>
    <t>SNMPv2-SMI::enterprises.2011.5.25.31.1.1.3.1.9.69567310 = INTEGER: 461</t>
  </si>
  <si>
    <t>SNMPv2-SMI::enterprises.2011.5.25.31.1.1.3.1.9.69567374 = INTEGER: 462</t>
  </si>
  <si>
    <t>SNMPv2-SMI::enterprises.2011.5.25.31.1.1.3.1.9.69567438 = INTEGER: -1</t>
  </si>
  <si>
    <t>SNMPv2-SMI::enterprises.2011.5.25.31.1.1.3.1.9.69567502 = INTEGER: -1</t>
  </si>
  <si>
    <t>SNMPv2-SMI::enterprises.2011.5.25.31.1.1.3.1.9.69567566 = INTEGER: 727</t>
  </si>
  <si>
    <t>SNMPv2-SMI::enterprises.2011.5.25.31.1.1.3.1.9.69567630 = INTEGER: -1</t>
  </si>
  <si>
    <t>SNMPv2-SMI::enterprises.2011.5.25.31.1.1.3.1.9.69567694 = INTEGER: -1</t>
  </si>
  <si>
    <t>SNMPv2-SMI::enterprises.2011.5.25.31.1.1.3.1.9.69567758 = INTEGER: -1</t>
  </si>
  <si>
    <t>SNMPv2-SMI::enterprises.2011.5.25.31.1.1.3.1.9.69567822 = INTEGER: 461</t>
  </si>
  <si>
    <t>SNMPv2-SMI::enterprises.2011.5.25.31.1.1.3.1.9.69567886 = INTEGER: 461</t>
  </si>
  <si>
    <t>SNMPv2-SMI::enterprises.2011.5.25.31.1.1.3.1.9.69567950 = INTEGER: -1</t>
  </si>
  <si>
    <t>SNMPv2-SMI::enterprises.2011.5.25.31.1.1.3.1.9.69568014 = INTEGER: -1</t>
  </si>
  <si>
    <t>SNMPv2-SMI::enterprises.2011.5.25.31.1.1.3.1.9.69599310 = INTEGER: -1</t>
  </si>
  <si>
    <t>SNMPv2-SMI::enterprises.2011.5.25.31.1.1.3.1.9.69599374 = INTEGER: -1</t>
  </si>
  <si>
    <t>SNMPv2-SMI::enterprises.2011.5.25.31.1.1.3.1.9.69599438 = INTEGER: -1</t>
  </si>
  <si>
    <t>SNMPv2-SMI::enterprises.2011.5.25.31.1.1.3.1.9.69599502 = INTEGER: -1</t>
  </si>
  <si>
    <t>SNMPv2-SMI::enterprises.2011.5.25.31.1.1.3.1.9.69599566 = INTEGER: -1</t>
  </si>
  <si>
    <t>SNMPv2-SMI::enterprises.2011.5.25.31.1.1.3.1.9.69599630 = INTEGER: -1</t>
  </si>
  <si>
    <t>ok</t>
    <phoneticPr fontId="1" type="noConversion"/>
  </si>
  <si>
    <t>1.3.6.1.4.1.2011.5.25.31.1.1.3.1.9</t>
    <phoneticPr fontId="1" type="noConversion"/>
  </si>
  <si>
    <t>1.3.6.1.4.1.2011.5.25.31.1.1.3.1.8</t>
    <phoneticPr fontId="1" type="noConversion"/>
  </si>
  <si>
    <t>华为OID</t>
    <phoneticPr fontId="1" type="noConversion"/>
  </si>
  <si>
    <t>dBm-low</t>
    <phoneticPr fontId="1" type="noConversion"/>
  </si>
  <si>
    <t>dBm-hight</t>
    <phoneticPr fontId="1" type="noConversion"/>
  </si>
  <si>
    <t>uW-low</t>
    <phoneticPr fontId="1" type="noConversion"/>
  </si>
  <si>
    <t>uW-hight</t>
    <phoneticPr fontId="1" type="noConversion"/>
  </si>
  <si>
    <t>cur-uW</t>
    <phoneticPr fontId="1" type="noConversion"/>
  </si>
  <si>
    <t>状态</t>
    <phoneticPr fontId="1" type="noConversion"/>
  </si>
  <si>
    <t>输入dBm</t>
    <phoneticPr fontId="1" type="noConversion"/>
  </si>
  <si>
    <t>dBm换算uW</t>
    <phoneticPr fontId="1" type="noConversion"/>
  </si>
  <si>
    <t>uW换算dBm</t>
    <phoneticPr fontId="1" type="noConversion"/>
  </si>
  <si>
    <t>TX</t>
    <phoneticPr fontId="1" type="noConversion"/>
  </si>
  <si>
    <t>RX</t>
    <phoneticPr fontId="1" type="noConversion"/>
  </si>
  <si>
    <t>区域联动</t>
    <phoneticPr fontId="1" type="noConversion"/>
  </si>
  <si>
    <t>单独区域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</si>
</sst>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General\u\W"/>
  </numFmts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rgb="FF333333"/>
      <name val="Microsoft Yahei"/>
      <family val="2"/>
      <charset val="134"/>
    </font>
    <font>
      <sz val="8"/>
      <color theme="1"/>
      <name val="等线"/>
      <family val="2"/>
      <charset val="134"/>
      <scheme val="minor"/>
    </font>
    <font>
      <sz val="8"/>
      <color rgb="FFFF0000"/>
      <name val="等线"/>
      <family val="2"/>
      <charset val="134"/>
      <scheme val="minor"/>
    </font>
    <font>
      <sz val="8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textRotation="255" readingOrder="2"/>
    </xf>
    <xf numFmtId="0" fontId="0" fillId="2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3A79-B8CB-44F5-A240-394A619DF09A}">
  <dimension ref="B3:M16"/>
  <sheetViews>
    <sheetView showGridLines="0" tabSelected="1" workbookViewId="0">
      <selection activeCell="H18" sqref="H18"/>
    </sheetView>
  </sheetViews>
  <sheetFormatPr defaultRowHeight="13.8"/>
  <cols>
    <col min="3" max="3" width="25.109375" bestFit="1" customWidth="1"/>
    <col min="6" max="6" width="9.5546875" bestFit="1" customWidth="1"/>
    <col min="11" max="11" width="9.109375" bestFit="1" customWidth="1"/>
  </cols>
  <sheetData>
    <row r="3" spans="2:13">
      <c r="B3" s="13" t="s">
        <v>79</v>
      </c>
      <c r="C3" s="8" t="s">
        <v>75</v>
      </c>
    </row>
    <row r="4" spans="2:13" ht="16.2" customHeight="1">
      <c r="B4" s="13"/>
      <c r="C4" s="5" t="s">
        <v>67</v>
      </c>
      <c r="D4" s="5"/>
      <c r="E4" s="12" t="s">
        <v>68</v>
      </c>
      <c r="F4" s="12" t="s">
        <v>70</v>
      </c>
      <c r="G4" s="12" t="s">
        <v>69</v>
      </c>
      <c r="H4" s="12" t="s">
        <v>71</v>
      </c>
      <c r="I4" s="10" t="s">
        <v>74</v>
      </c>
      <c r="J4" s="12" t="s">
        <v>72</v>
      </c>
      <c r="K4" s="6" t="s">
        <v>73</v>
      </c>
      <c r="L4" s="7"/>
      <c r="M4" s="1" t="s">
        <v>64</v>
      </c>
    </row>
    <row r="5" spans="2:13" ht="16.2" customHeight="1">
      <c r="B5" s="13"/>
      <c r="C5" s="2" t="s">
        <v>65</v>
      </c>
      <c r="D5" s="1" t="s">
        <v>0</v>
      </c>
      <c r="E5" s="12">
        <v>-10.199999999999999</v>
      </c>
      <c r="F5" s="12">
        <f>(10^(E5/10))*1000</f>
        <v>95.499258602143556</v>
      </c>
      <c r="G5" s="12">
        <v>2.5</v>
      </c>
      <c r="H5" s="12">
        <f>(10^(G5/10))*1000</f>
        <v>1778.2794100389231</v>
      </c>
      <c r="I5" s="11">
        <v>-3.33</v>
      </c>
      <c r="J5" s="12">
        <f>(10^(I5/10))*1000</f>
        <v>464.51527522274938</v>
      </c>
      <c r="K5" s="1" t="str">
        <f>IF(J5&gt;F5,"发送正常",“发送异常”)</f>
        <v>发送正常</v>
      </c>
      <c r="L5" s="1" t="str">
        <f>IF(J5&lt;H5,"发送正常",“发送异常”)</f>
        <v>发送正常</v>
      </c>
      <c r="M5" s="1" t="b">
        <f>AND(K5="发送正常",L5="发送正常")</f>
        <v>1</v>
      </c>
    </row>
    <row r="6" spans="2:13" ht="16.2" customHeight="1">
      <c r="B6" s="13"/>
      <c r="C6" s="3" t="s">
        <v>66</v>
      </c>
      <c r="D6" s="3" t="s">
        <v>1</v>
      </c>
      <c r="E6" s="12">
        <v>-16.399999999999999</v>
      </c>
      <c r="F6" s="12">
        <f>(10^(E6/10))*1000</f>
        <v>22.908676527677724</v>
      </c>
      <c r="G6" s="12">
        <v>2.5</v>
      </c>
      <c r="H6" s="12">
        <f>(10^(G6/10))*1000</f>
        <v>1778.2794100389231</v>
      </c>
      <c r="I6" s="11">
        <v>7</v>
      </c>
      <c r="J6" s="12">
        <f>(10^(I6/10))*1000</f>
        <v>5011.8723362727233</v>
      </c>
      <c r="K6" s="1" t="str">
        <f>IF(J6&gt;F6,"接收正常","接收异常")</f>
        <v>接收正常</v>
      </c>
      <c r="L6" s="1" t="str">
        <f>IF(J6&lt;H6,"接收正常","接收正常")</f>
        <v>接收正常</v>
      </c>
      <c r="M6" s="1" t="b">
        <f>AND(K6="接收正常",L6="接收正常")</f>
        <v>1</v>
      </c>
    </row>
    <row r="7" spans="2:13">
      <c r="B7" s="13"/>
    </row>
    <row r="8" spans="2:13">
      <c r="B8" s="13"/>
      <c r="C8" s="8" t="s">
        <v>76</v>
      </c>
      <c r="F8" s="4"/>
      <c r="G8" s="4"/>
      <c r="H8" s="4"/>
    </row>
    <row r="9" spans="2:13">
      <c r="B9" s="13"/>
      <c r="C9" s="9" t="s">
        <v>77</v>
      </c>
      <c r="D9" s="9">
        <f>30+10*LOG(J5*10^-6)</f>
        <v>-3.3299999999999983</v>
      </c>
      <c r="F9" s="4"/>
      <c r="G9" s="4"/>
      <c r="H9" s="4"/>
    </row>
    <row r="10" spans="2:13">
      <c r="B10" s="13"/>
      <c r="C10" s="9" t="s">
        <v>78</v>
      </c>
      <c r="D10" s="9">
        <f>30+10*LOG(J6*10^-6)</f>
        <v>7</v>
      </c>
    </row>
    <row r="14" spans="2:13">
      <c r="B14" s="14" t="s">
        <v>80</v>
      </c>
      <c r="C14" s="8" t="s">
        <v>76</v>
      </c>
      <c r="D14" s="15">
        <v>3</v>
      </c>
    </row>
    <row r="15" spans="2:13">
      <c r="B15" s="14"/>
      <c r="C15" s="9" t="s">
        <v>77</v>
      </c>
      <c r="D15" s="9">
        <f>30+10*LOG(D14*10^-6)</f>
        <v>-25.228787452803374</v>
      </c>
    </row>
    <row r="16" spans="2:13">
      <c r="B16" s="14"/>
      <c r="C16" s="9" t="s">
        <v>78</v>
      </c>
      <c r="D16" s="9">
        <f>30+10*LOG(D14*10^-6)</f>
        <v>-25.228787452803374</v>
      </c>
    </row>
  </sheetData>
  <mergeCells count="4">
    <mergeCell ref="C4:D4"/>
    <mergeCell ref="K4:L4"/>
    <mergeCell ref="B3:B10"/>
    <mergeCell ref="B14:B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165D-42CB-41C1-A566-73DF56DDFFA8}">
  <dimension ref="A1:A62"/>
  <sheetViews>
    <sheetView workbookViewId="0">
      <selection activeCell="A4" sqref="A4"/>
    </sheetView>
  </sheetViews>
  <sheetFormatPr defaultRowHeight="13.8"/>
  <cols>
    <col min="1" max="1" width="68.5546875" bestFit="1" customWidth="1"/>
  </cols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6</v>
      </c>
    </row>
    <row r="6" spans="1:1">
      <c r="A6" t="s">
        <v>7</v>
      </c>
    </row>
    <row r="7" spans="1:1">
      <c r="A7" t="s">
        <v>8</v>
      </c>
    </row>
    <row r="8" spans="1:1">
      <c r="A8" t="s">
        <v>9</v>
      </c>
    </row>
    <row r="9" spans="1:1">
      <c r="A9" t="s">
        <v>10</v>
      </c>
    </row>
    <row r="10" spans="1:1">
      <c r="A10" t="s">
        <v>11</v>
      </c>
    </row>
    <row r="11" spans="1:1">
      <c r="A11" t="s">
        <v>12</v>
      </c>
    </row>
    <row r="12" spans="1:1">
      <c r="A12" t="s">
        <v>13</v>
      </c>
    </row>
    <row r="13" spans="1:1">
      <c r="A13" t="s">
        <v>14</v>
      </c>
    </row>
    <row r="14" spans="1:1">
      <c r="A14" t="s">
        <v>15</v>
      </c>
    </row>
    <row r="15" spans="1:1">
      <c r="A15" t="s">
        <v>16</v>
      </c>
    </row>
    <row r="16" spans="1:1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29" spans="1:1">
      <c r="A29" t="s">
        <v>30</v>
      </c>
    </row>
    <row r="30" spans="1:1">
      <c r="A30" t="s">
        <v>31</v>
      </c>
    </row>
    <row r="31" spans="1:1">
      <c r="A31" t="s">
        <v>32</v>
      </c>
    </row>
    <row r="32" spans="1:1">
      <c r="A32" t="s">
        <v>33</v>
      </c>
    </row>
    <row r="33" spans="1:1">
      <c r="A33" t="s">
        <v>34</v>
      </c>
    </row>
    <row r="34" spans="1:1">
      <c r="A34" t="s">
        <v>35</v>
      </c>
    </row>
    <row r="35" spans="1:1">
      <c r="A35" t="s">
        <v>36</v>
      </c>
    </row>
    <row r="36" spans="1:1">
      <c r="A36" t="s">
        <v>37</v>
      </c>
    </row>
    <row r="37" spans="1:1">
      <c r="A37" t="s">
        <v>38</v>
      </c>
    </row>
    <row r="38" spans="1:1">
      <c r="A38" t="s">
        <v>39</v>
      </c>
    </row>
    <row r="39" spans="1:1">
      <c r="A39" t="s">
        <v>40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55</v>
      </c>
    </row>
    <row r="55" spans="1:1">
      <c r="A55" t="s">
        <v>56</v>
      </c>
    </row>
    <row r="56" spans="1:1">
      <c r="A56" t="s">
        <v>57</v>
      </c>
    </row>
    <row r="57" spans="1:1">
      <c r="A57" t="s">
        <v>58</v>
      </c>
    </row>
    <row r="58" spans="1:1">
      <c r="A58" t="s">
        <v>59</v>
      </c>
    </row>
    <row r="59" spans="1:1">
      <c r="A59" t="s">
        <v>60</v>
      </c>
    </row>
    <row r="60" spans="1:1">
      <c r="A60" t="s">
        <v>61</v>
      </c>
    </row>
    <row r="61" spans="1:1">
      <c r="A61" t="s">
        <v>62</v>
      </c>
    </row>
    <row r="62" spans="1:1">
      <c r="A62" t="s">
        <v>63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jasolar</dc:creator>
  <cp:lastModifiedBy>jasolar</cp:lastModifiedBy>
  <dcterms:created xsi:type="dcterms:W3CDTF">2022-05-22T02:15:22Z</dcterms:created>
  <dcterms:modified xsi:type="dcterms:W3CDTF">2022-05-23T08:18:06Z</dcterms:modified>
</cp:coreProperties>
</file>